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/>
  </bookViews>
  <sheets>
    <sheet name="Sheet1" sheetId="1" r:id="rId1"/>
    <sheet name="Sheet2" sheetId="2" state="hidden" r:id="rId2"/>
  </sheets>
  <definedNames>
    <definedName name="_xlnm._FilterDatabase" localSheetId="0" hidden="1">Sheet1!$A$2:$I$25</definedName>
    <definedName name="_xlnm.Print_Area" localSheetId="0">Sheet1!$A$2:$I$12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9" i="2" l="1"/>
  <c r="C8" i="2"/>
  <c r="C7" i="2"/>
  <c r="C6" i="2"/>
  <c r="C5" i="2"/>
  <c r="C4" i="2"/>
  <c r="E17" i="1" l="1"/>
</calcChain>
</file>

<file path=xl/sharedStrings.xml><?xml version="1.0" encoding="utf-8"?>
<sst xmlns="http://schemas.openxmlformats.org/spreadsheetml/2006/main" count="139" uniqueCount="65">
  <si>
    <t>რაოდენობა</t>
  </si>
  <si>
    <t>მწარმოებელი</t>
  </si>
  <si>
    <t>ქვეყანა</t>
  </si>
  <si>
    <t>დამკვეთი</t>
  </si>
  <si>
    <t>შემსყიდველი</t>
  </si>
  <si>
    <t>ტესტის
 ტიპი</t>
  </si>
  <si>
    <t>PCR</t>
  </si>
  <si>
    <t>ჩამოსვლის თარიღი</t>
  </si>
  <si>
    <t>კორეა</t>
  </si>
  <si>
    <t>SolGent</t>
  </si>
  <si>
    <t>საქართველოს ბანკის საჩუქარი</t>
  </si>
  <si>
    <t>NCDC</t>
  </si>
  <si>
    <t>ჩინეთი</t>
  </si>
  <si>
    <t>სიჩუანის მთავრობის საჩუქარი</t>
  </si>
  <si>
    <t xml:space="preserve">Capital Bio Technology Corporation. </t>
  </si>
  <si>
    <t>კოდი</t>
  </si>
  <si>
    <t>ანტისხეულები</t>
  </si>
  <si>
    <t>საქართველოში ჩინეთის საელჩოს საჩუქარი</t>
  </si>
  <si>
    <t>OSANG Healthcare</t>
  </si>
  <si>
    <t>სახელმწიფო შესყიდვა</t>
  </si>
  <si>
    <t>ბუნდესვერის მიკრობიოლოგიის ლაბორატორიისაგან საჩუქრი</t>
  </si>
  <si>
    <t>PCR პრაიმერი</t>
  </si>
  <si>
    <t>PCR ექსტრაქციის KIT</t>
  </si>
  <si>
    <t>რუსუდან საბახტარიშვილის სახელობის საქველმოქმედო ფონდის საჩუქარი</t>
  </si>
  <si>
    <t>Test სეროლოგია</t>
  </si>
  <si>
    <t>საქართველოში მოქმედი ქრისტიანთა წარმომადგენლობის საჩუქარი</t>
  </si>
  <si>
    <t>Eurofin</t>
  </si>
  <si>
    <t>ლუქსემბურგი</t>
  </si>
  <si>
    <t xml:space="preserve">Applied Biosystems™ </t>
  </si>
  <si>
    <t>აშშ</t>
  </si>
  <si>
    <t>თურქეთი</t>
  </si>
  <si>
    <t>TURKlab TIBBI</t>
  </si>
  <si>
    <t>Euroimun</t>
  </si>
  <si>
    <t>გერმანია</t>
  </si>
  <si>
    <t>Qiagen</t>
  </si>
  <si>
    <t>Invitrogen</t>
  </si>
  <si>
    <t>Eurx</t>
  </si>
  <si>
    <t>ჰოლანდია</t>
  </si>
  <si>
    <t>სახელმწიფო შესყიდვა
დონორი გლობალ ფონდი</t>
  </si>
  <si>
    <t>Cepheid</t>
  </si>
  <si>
    <t>PCR
xpreess</t>
  </si>
  <si>
    <t>დანია</t>
  </si>
  <si>
    <t>WHO-ს
საჩუქარი</t>
  </si>
  <si>
    <t>პოლონეთი</t>
  </si>
  <si>
    <t>შეკვეთილი</t>
  </si>
  <si>
    <t>მიღებული</t>
  </si>
  <si>
    <t>Sansure Biotech INC</t>
  </si>
  <si>
    <t xml:space="preserve">მიღებული </t>
  </si>
  <si>
    <t>PCR ტესტი</t>
  </si>
  <si>
    <t>პრაიმერი</t>
  </si>
  <si>
    <t>PCR xpreess</t>
  </si>
  <si>
    <t>ჯამი</t>
  </si>
  <si>
    <t>პრიმამედი</t>
  </si>
  <si>
    <t>ერმედი</t>
  </si>
  <si>
    <t>ეი-ბი-ემ</t>
  </si>
  <si>
    <t>ირისე</t>
  </si>
  <si>
    <t>სოფლის მეურნეობის ჩართულობით ბიზნესი</t>
  </si>
  <si>
    <t>ჩინეთიდან დაგეგმილი ჩარტერით უნდა ჩამოვიდეს</t>
  </si>
  <si>
    <t>Fosun</t>
  </si>
  <si>
    <t>Co-Diagnostic inc</t>
  </si>
  <si>
    <t>ეტაპობრივად გვაწვდის</t>
  </si>
  <si>
    <t xml:space="preserve"> </t>
  </si>
  <si>
    <t xml:space="preserve">  </t>
  </si>
  <si>
    <t>სადაზღვევო კომპანია ბენეფიტის საჩუქარი</t>
  </si>
  <si>
    <t>ჰაიდელბერგი  საჩუქარი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</si>
</sst>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212121"/>
      <name val="Sylfaen"/>
      <family val="1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1" xfId="0" applyFont="1" applyFill="1" applyBorder="1"/>
    <xf numFmtId="0" fontId="6" fillId="0" borderId="0" xfId="0" applyFont="1"/>
    <xf numFmtId="164" fontId="0" fillId="0" borderId="0" xfId="1" applyNumberFormat="1" applyFo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164" fontId="0" fillId="0" borderId="4" xfId="1" applyNumberFormat="1" applyFont="1" applyBorder="1"/>
    <xf numFmtId="164" fontId="0" fillId="0" borderId="1" xfId="1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/>
    <xf numFmtId="164" fontId="1" fillId="2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5" fontId="6" fillId="0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5" fontId="6" fillId="4" borderId="1" xfId="0" applyNumberFormat="1" applyFont="1" applyFill="1" applyBorder="1" applyAlignment="1">
      <alignment vertical="center"/>
    </xf>
    <xf numFmtId="164" fontId="2" fillId="4" borderId="1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 wrapText="1"/>
    </xf>
    <xf numFmtId="15" fontId="6" fillId="0" borderId="3" xfId="0" applyNumberFormat="1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0" fillId="0" borderId="19" xfId="0" applyBorder="1"/>
    <xf numFmtId="0" fontId="7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0" fillId="0" borderId="8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0" fontId="6" fillId="0" borderId="13" xfId="0" applyFon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15" fontId="6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/>
    <xf numFmtId="0" fontId="6" fillId="0" borderId="0" xfId="0" applyFont="1" applyFill="1"/>
    <xf numFmtId="0" fontId="0" fillId="0" borderId="23" xfId="0" applyFill="1" applyBorder="1"/>
    <xf numFmtId="0" fontId="0" fillId="0" borderId="0" xfId="0" applyBorder="1"/>
    <xf numFmtId="0" fontId="0" fillId="0" borderId="23" xfId="0" applyFill="1" applyBorder="1" applyAlignment="1">
      <alignment vertical="center"/>
    </xf>
    <xf numFmtId="0" fontId="2" fillId="0" borderId="23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9" fontId="0" fillId="0" borderId="0" xfId="0" applyNumberFormat="1"/>
    <xf numFmtId="0" fontId="0" fillId="4" borderId="10" xfId="0" applyFill="1" applyBorder="1" applyAlignment="1">
      <alignment wrapText="1"/>
    </xf>
    <xf numFmtId="0" fontId="8" fillId="4" borderId="2" xfId="0" applyFont="1" applyFill="1" applyBorder="1" applyAlignment="1">
      <alignment vertical="center"/>
    </xf>
    <xf numFmtId="0" fontId="6" fillId="4" borderId="1" xfId="0" applyFont="1" applyFill="1" applyBorder="1"/>
    <xf numFmtId="0" fontId="0" fillId="0" borderId="24" xfId="0" applyFill="1" applyBorder="1" applyAlignment="1">
      <alignment horizontal="center" vertical="center"/>
    </xf>
    <xf numFmtId="164" fontId="2" fillId="0" borderId="25" xfId="1" applyNumberFormat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0" fontId="0" fillId="0" borderId="25" xfId="0" applyFill="1" applyBorder="1" applyAlignment="1">
      <alignment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8"/>
  <sheetViews>
    <sheetView tabSelected="1" view="pageBreakPreview" zoomScale="85" zoomScaleNormal="100" zoomScaleSheetLayoutView="85" workbookViewId="0">
      <pane xSplit="2" ySplit="2" topLeftCell="C3" activePane="bottomRight" state="frozen"/>
      <selection pane="topRight" activeCell="D1" sqref="D1"/>
      <selection pane="bottomLeft" activeCell="A5" sqref="A5"/>
      <selection pane="bottomRight" activeCell="Q6" sqref="Q6"/>
    </sheetView>
  </sheetViews>
  <sheetFormatPr defaultRowHeight="15" x14ac:dyDescent="0.25"/>
  <cols>
    <col min="1" max="1" width="18.5703125" customWidth="1"/>
    <col min="2" max="2" width="1.7109375" customWidth="1"/>
    <col min="3" max="3" width="16.28515625" style="6" customWidth="1"/>
    <col min="4" max="4" width="22.28515625" customWidth="1"/>
    <col min="5" max="5" width="16.42578125" customWidth="1"/>
    <col min="6" max="6" width="14.85546875" customWidth="1"/>
    <col min="7" max="7" width="15" bestFit="1" customWidth="1"/>
    <col min="8" max="8" width="14.7109375" customWidth="1"/>
    <col min="9" max="9" width="31.28515625" customWidth="1"/>
    <col min="10" max="10" width="12.5703125" style="4" customWidth="1"/>
  </cols>
  <sheetData>
    <row r="1" spans="1:17" ht="15.75" thickBot="1" x14ac:dyDescent="0.3"/>
    <row r="2" spans="1:17" ht="55.5" customHeight="1" thickBot="1" x14ac:dyDescent="0.3">
      <c r="A2" s="38" t="s">
        <v>15</v>
      </c>
      <c r="B2" s="39"/>
      <c r="C2" s="40" t="s">
        <v>7</v>
      </c>
      <c r="D2" s="41" t="s">
        <v>5</v>
      </c>
      <c r="E2" s="42" t="s">
        <v>0</v>
      </c>
      <c r="F2" s="42" t="s">
        <v>2</v>
      </c>
      <c r="G2" s="42" t="s">
        <v>1</v>
      </c>
      <c r="H2" s="42" t="s">
        <v>3</v>
      </c>
      <c r="I2" s="43" t="s">
        <v>4</v>
      </c>
    </row>
    <row r="3" spans="1:17" ht="30.75" customHeight="1" thickBot="1" x14ac:dyDescent="0.3">
      <c r="A3" s="74" t="s">
        <v>44</v>
      </c>
      <c r="B3" s="75"/>
      <c r="C3" s="75"/>
      <c r="D3" s="75"/>
      <c r="E3" s="75"/>
      <c r="F3" s="75"/>
      <c r="G3" s="75"/>
      <c r="H3" s="75"/>
      <c r="I3" s="76"/>
      <c r="J3" s="57"/>
      <c r="K3" s="58"/>
      <c r="L3" s="58"/>
    </row>
    <row r="4" spans="1:17" ht="60" x14ac:dyDescent="0.25">
      <c r="A4" s="44" t="s">
        <v>57</v>
      </c>
      <c r="B4" s="61"/>
      <c r="C4" s="36">
        <v>43949</v>
      </c>
      <c r="D4" s="26" t="s">
        <v>6</v>
      </c>
      <c r="E4" s="25">
        <v>30000</v>
      </c>
      <c r="F4" s="37" t="s">
        <v>12</v>
      </c>
      <c r="G4" s="37" t="s">
        <v>46</v>
      </c>
      <c r="H4" s="26" t="s">
        <v>11</v>
      </c>
      <c r="I4" s="27" t="s">
        <v>56</v>
      </c>
      <c r="J4" s="57"/>
      <c r="K4" s="58"/>
      <c r="L4" s="58"/>
    </row>
    <row r="5" spans="1:17" ht="60" x14ac:dyDescent="0.25">
      <c r="A5" s="45" t="s">
        <v>57</v>
      </c>
      <c r="B5" s="62"/>
      <c r="C5" s="20">
        <v>43949</v>
      </c>
      <c r="D5" s="16" t="s">
        <v>6</v>
      </c>
      <c r="E5" s="19">
        <v>10032</v>
      </c>
      <c r="F5" s="17" t="s">
        <v>12</v>
      </c>
      <c r="G5" s="16" t="s">
        <v>58</v>
      </c>
      <c r="H5" s="16" t="s">
        <v>11</v>
      </c>
      <c r="I5" s="29" t="s">
        <v>56</v>
      </c>
      <c r="J5" s="57"/>
      <c r="K5" s="58"/>
      <c r="L5" s="58"/>
      <c r="O5" s="64"/>
      <c r="P5" s="64"/>
      <c r="Q5" s="64"/>
    </row>
    <row r="6" spans="1:17" ht="45" x14ac:dyDescent="0.25">
      <c r="A6" s="47"/>
      <c r="B6" s="62"/>
      <c r="C6" s="23"/>
      <c r="D6" s="21" t="s">
        <v>6</v>
      </c>
      <c r="E6" s="24">
        <v>10000</v>
      </c>
      <c r="F6" s="22" t="s">
        <v>29</v>
      </c>
      <c r="G6" s="22" t="s">
        <v>28</v>
      </c>
      <c r="H6" s="21" t="s">
        <v>11</v>
      </c>
      <c r="I6" s="48" t="s">
        <v>23</v>
      </c>
      <c r="J6" s="59" t="s">
        <v>54</v>
      </c>
      <c r="K6" s="58"/>
      <c r="L6" s="58" t="s">
        <v>62</v>
      </c>
    </row>
    <row r="7" spans="1:17" ht="30" x14ac:dyDescent="0.25">
      <c r="A7" s="45"/>
      <c r="B7" s="62"/>
      <c r="C7" s="5"/>
      <c r="D7" s="16" t="s">
        <v>6</v>
      </c>
      <c r="E7" s="19">
        <f>80*250</f>
        <v>20000</v>
      </c>
      <c r="F7" s="17" t="s">
        <v>29</v>
      </c>
      <c r="G7" s="17" t="s">
        <v>59</v>
      </c>
      <c r="H7" s="16" t="s">
        <v>11</v>
      </c>
      <c r="I7" s="29" t="s">
        <v>19</v>
      </c>
      <c r="J7" s="59" t="s">
        <v>55</v>
      </c>
      <c r="K7" s="58"/>
      <c r="L7" s="58"/>
    </row>
    <row r="8" spans="1:17" ht="60" x14ac:dyDescent="0.25">
      <c r="A8" s="45" t="s">
        <v>57</v>
      </c>
      <c r="B8" s="62"/>
      <c r="C8" s="20">
        <v>43949</v>
      </c>
      <c r="D8" s="16" t="s">
        <v>22</v>
      </c>
      <c r="E8" s="19">
        <v>40032</v>
      </c>
      <c r="F8" s="17" t="s">
        <v>12</v>
      </c>
      <c r="G8" s="16" t="s">
        <v>58</v>
      </c>
      <c r="H8" s="16" t="s">
        <v>11</v>
      </c>
      <c r="I8" s="29" t="s">
        <v>56</v>
      </c>
      <c r="J8" s="59"/>
      <c r="K8" s="58"/>
      <c r="L8" s="58"/>
    </row>
    <row r="9" spans="1:17" ht="52.5" customHeight="1" x14ac:dyDescent="0.25">
      <c r="A9" s="65"/>
      <c r="B9" s="66"/>
      <c r="C9" s="67"/>
      <c r="D9" s="21" t="s">
        <v>22</v>
      </c>
      <c r="E9" s="24">
        <v>15000</v>
      </c>
      <c r="F9" s="22" t="s">
        <v>33</v>
      </c>
      <c r="G9" s="22" t="s">
        <v>36</v>
      </c>
      <c r="H9" s="21" t="s">
        <v>11</v>
      </c>
      <c r="I9" s="48" t="s">
        <v>64</v>
      </c>
      <c r="J9" s="59"/>
      <c r="K9" s="58"/>
      <c r="L9" s="58"/>
    </row>
    <row r="10" spans="1:17" ht="30" x14ac:dyDescent="0.25">
      <c r="A10" s="45" t="s">
        <v>60</v>
      </c>
      <c r="B10" s="62"/>
      <c r="C10" s="20">
        <v>43951</v>
      </c>
      <c r="D10" s="16" t="s">
        <v>22</v>
      </c>
      <c r="E10" s="19">
        <v>18000</v>
      </c>
      <c r="F10" s="17" t="s">
        <v>33</v>
      </c>
      <c r="G10" s="17" t="s">
        <v>34</v>
      </c>
      <c r="H10" s="16" t="s">
        <v>11</v>
      </c>
      <c r="I10" s="29" t="s">
        <v>19</v>
      </c>
      <c r="J10" s="59" t="s">
        <v>52</v>
      </c>
      <c r="K10" s="58"/>
      <c r="L10" s="58"/>
    </row>
    <row r="11" spans="1:17" ht="45" x14ac:dyDescent="0.25">
      <c r="A11" s="46"/>
      <c r="B11" s="62"/>
      <c r="C11" s="5"/>
      <c r="D11" s="16" t="s">
        <v>24</v>
      </c>
      <c r="E11" s="19">
        <v>960</v>
      </c>
      <c r="F11" s="17" t="s">
        <v>33</v>
      </c>
      <c r="G11" s="17" t="s">
        <v>32</v>
      </c>
      <c r="H11" s="16" t="s">
        <v>11</v>
      </c>
      <c r="I11" s="29" t="s">
        <v>25</v>
      </c>
      <c r="J11" s="59"/>
      <c r="K11" s="58"/>
      <c r="L11" s="58"/>
    </row>
    <row r="12" spans="1:17" ht="33.75" customHeight="1" thickBot="1" x14ac:dyDescent="0.3">
      <c r="A12" s="49"/>
      <c r="B12" s="63"/>
      <c r="C12" s="50"/>
      <c r="D12" s="34" t="s">
        <v>16</v>
      </c>
      <c r="E12" s="32">
        <v>5000</v>
      </c>
      <c r="F12" s="33" t="s">
        <v>30</v>
      </c>
      <c r="G12" s="33" t="s">
        <v>31</v>
      </c>
      <c r="H12" s="34" t="s">
        <v>11</v>
      </c>
      <c r="I12" s="35" t="s">
        <v>19</v>
      </c>
      <c r="J12" s="59" t="s">
        <v>53</v>
      </c>
      <c r="K12" s="58"/>
      <c r="L12" s="58"/>
    </row>
    <row r="13" spans="1:17" ht="37.5" customHeight="1" thickBot="1" x14ac:dyDescent="0.3">
      <c r="A13" s="81"/>
      <c r="B13" s="81"/>
      <c r="C13" s="81"/>
      <c r="D13" s="78" t="s">
        <v>45</v>
      </c>
      <c r="E13" s="79"/>
      <c r="F13" s="79"/>
      <c r="G13" s="79"/>
      <c r="H13" s="79"/>
      <c r="I13" s="80"/>
      <c r="J13" s="57"/>
      <c r="K13" s="58"/>
      <c r="L13" s="58"/>
    </row>
    <row r="14" spans="1:17" ht="45" x14ac:dyDescent="0.25">
      <c r="A14" s="77"/>
      <c r="B14" s="77"/>
      <c r="C14" s="77"/>
      <c r="D14" s="68" t="s">
        <v>6</v>
      </c>
      <c r="E14" s="69">
        <v>1008</v>
      </c>
      <c r="F14" s="70" t="s">
        <v>12</v>
      </c>
      <c r="G14" s="71" t="s">
        <v>14</v>
      </c>
      <c r="H14" s="70" t="s">
        <v>11</v>
      </c>
      <c r="I14" s="72" t="s">
        <v>13</v>
      </c>
      <c r="J14" s="57"/>
      <c r="K14" s="58"/>
      <c r="L14" s="58"/>
    </row>
    <row r="15" spans="1:17" ht="33.75" customHeight="1" x14ac:dyDescent="0.25">
      <c r="A15" s="77"/>
      <c r="B15" s="77"/>
      <c r="C15" s="77"/>
      <c r="D15" s="28" t="s">
        <v>6</v>
      </c>
      <c r="E15" s="19">
        <v>1008</v>
      </c>
      <c r="F15" s="16" t="s">
        <v>12</v>
      </c>
      <c r="G15" s="17"/>
      <c r="H15" s="16" t="s">
        <v>11</v>
      </c>
      <c r="I15" s="29" t="s">
        <v>17</v>
      </c>
      <c r="J15" s="57"/>
      <c r="K15" s="58"/>
      <c r="L15" s="58"/>
    </row>
    <row r="16" spans="1:17" ht="33.75" customHeight="1" x14ac:dyDescent="0.25">
      <c r="A16" s="77"/>
      <c r="B16" s="77"/>
      <c r="C16" s="77"/>
      <c r="D16" s="28" t="s">
        <v>6</v>
      </c>
      <c r="E16" s="19">
        <v>2000</v>
      </c>
      <c r="F16" s="16" t="s">
        <v>29</v>
      </c>
      <c r="G16" s="17" t="s">
        <v>28</v>
      </c>
      <c r="H16" s="16" t="s">
        <v>11</v>
      </c>
      <c r="I16" s="29" t="s">
        <v>19</v>
      </c>
      <c r="J16" s="57"/>
      <c r="K16" s="58"/>
      <c r="L16" s="58"/>
    </row>
    <row r="17" spans="1:12" ht="33.75" customHeight="1" x14ac:dyDescent="0.25">
      <c r="A17" s="77"/>
      <c r="B17" s="77"/>
      <c r="C17" s="77"/>
      <c r="D17" s="28" t="s">
        <v>6</v>
      </c>
      <c r="E17" s="19">
        <f>40*100</f>
        <v>4000</v>
      </c>
      <c r="F17" s="16" t="s">
        <v>29</v>
      </c>
      <c r="G17" s="17" t="s">
        <v>35</v>
      </c>
      <c r="H17" s="16" t="s">
        <v>11</v>
      </c>
      <c r="I17" s="29" t="s">
        <v>19</v>
      </c>
      <c r="J17" s="57"/>
      <c r="K17" s="58"/>
      <c r="L17" s="58"/>
    </row>
    <row r="18" spans="1:12" ht="33.75" customHeight="1" x14ac:dyDescent="0.25">
      <c r="A18" s="51"/>
      <c r="B18" s="52"/>
      <c r="C18" s="53"/>
      <c r="D18" s="30" t="s">
        <v>6</v>
      </c>
      <c r="E18" s="19">
        <v>10000</v>
      </c>
      <c r="F18" s="3" t="s">
        <v>8</v>
      </c>
      <c r="G18" s="18" t="s">
        <v>9</v>
      </c>
      <c r="H18" s="3" t="s">
        <v>11</v>
      </c>
      <c r="I18" s="29" t="s">
        <v>10</v>
      </c>
      <c r="J18" s="60"/>
      <c r="K18" s="58"/>
      <c r="L18" s="58"/>
    </row>
    <row r="19" spans="1:12" ht="33.75" customHeight="1" x14ac:dyDescent="0.25">
      <c r="A19" s="51"/>
      <c r="B19" s="52"/>
      <c r="C19" s="53"/>
      <c r="D19" s="30" t="s">
        <v>6</v>
      </c>
      <c r="E19" s="19">
        <v>10000</v>
      </c>
      <c r="F19" s="3" t="s">
        <v>8</v>
      </c>
      <c r="G19" s="3" t="s">
        <v>18</v>
      </c>
      <c r="H19" s="3" t="s">
        <v>11</v>
      </c>
      <c r="I19" s="29" t="s">
        <v>10</v>
      </c>
      <c r="J19" s="60"/>
      <c r="K19" s="58"/>
      <c r="L19" s="58"/>
    </row>
    <row r="20" spans="1:12" ht="30" x14ac:dyDescent="0.25">
      <c r="A20" s="4"/>
      <c r="B20" s="4"/>
      <c r="C20" s="56"/>
      <c r="D20" s="73" t="s">
        <v>6</v>
      </c>
      <c r="E20" s="24">
        <v>2000</v>
      </c>
      <c r="F20" s="22" t="s">
        <v>33</v>
      </c>
      <c r="G20" s="22"/>
      <c r="H20" s="21" t="s">
        <v>11</v>
      </c>
      <c r="I20" s="48" t="s">
        <v>20</v>
      </c>
      <c r="J20" s="59"/>
      <c r="K20" s="58"/>
      <c r="L20" s="58" t="s">
        <v>61</v>
      </c>
    </row>
    <row r="21" spans="1:12" ht="33.75" customHeight="1" x14ac:dyDescent="0.25">
      <c r="A21" s="54"/>
      <c r="B21" s="52"/>
      <c r="C21" s="53"/>
      <c r="D21" s="31" t="s">
        <v>40</v>
      </c>
      <c r="E21" s="19">
        <v>1500</v>
      </c>
      <c r="F21" s="17" t="s">
        <v>37</v>
      </c>
      <c r="G21" s="17" t="s">
        <v>39</v>
      </c>
      <c r="H21" s="16" t="s">
        <v>11</v>
      </c>
      <c r="I21" s="29" t="s">
        <v>38</v>
      </c>
      <c r="J21" s="57"/>
      <c r="K21" s="58"/>
      <c r="L21" s="58"/>
    </row>
    <row r="22" spans="1:12" ht="33.75" customHeight="1" x14ac:dyDescent="0.25">
      <c r="A22" s="51"/>
      <c r="B22" s="52"/>
      <c r="C22" s="55"/>
      <c r="D22" s="28" t="s">
        <v>21</v>
      </c>
      <c r="E22" s="19">
        <v>20000</v>
      </c>
      <c r="F22" s="17" t="s">
        <v>27</v>
      </c>
      <c r="G22" s="17" t="s">
        <v>26</v>
      </c>
      <c r="H22" s="16" t="s">
        <v>11</v>
      </c>
      <c r="I22" s="29" t="s">
        <v>19</v>
      </c>
      <c r="J22" s="57"/>
      <c r="K22" s="58"/>
      <c r="L22" s="58"/>
    </row>
    <row r="23" spans="1:12" ht="30" x14ac:dyDescent="0.25">
      <c r="A23" s="4"/>
      <c r="B23" s="4"/>
      <c r="C23" s="56"/>
      <c r="D23" s="28" t="s">
        <v>21</v>
      </c>
      <c r="E23" s="19">
        <v>2000</v>
      </c>
      <c r="F23" s="17" t="s">
        <v>33</v>
      </c>
      <c r="G23" s="17"/>
      <c r="H23" s="16" t="s">
        <v>11</v>
      </c>
      <c r="I23" s="29" t="s">
        <v>20</v>
      </c>
      <c r="J23" s="57"/>
      <c r="K23" s="58"/>
      <c r="L23" s="58"/>
    </row>
    <row r="24" spans="1:12" ht="30" x14ac:dyDescent="0.25">
      <c r="A24" s="4"/>
      <c r="B24" s="4"/>
      <c r="C24" s="56"/>
      <c r="D24" s="28" t="s">
        <v>21</v>
      </c>
      <c r="E24" s="19">
        <v>800</v>
      </c>
      <c r="F24" s="17" t="s">
        <v>41</v>
      </c>
      <c r="G24" s="17"/>
      <c r="H24" s="16" t="s">
        <v>11</v>
      </c>
      <c r="I24" s="29" t="s">
        <v>42</v>
      </c>
      <c r="J24" s="59"/>
      <c r="K24" s="58"/>
      <c r="L24" s="58"/>
    </row>
    <row r="25" spans="1:12" ht="29.25" customHeight="1" x14ac:dyDescent="0.25">
      <c r="A25" s="4"/>
      <c r="B25" s="4"/>
      <c r="C25" s="56"/>
      <c r="D25" s="28" t="s">
        <v>22</v>
      </c>
      <c r="E25" s="19">
        <v>4500</v>
      </c>
      <c r="F25" s="17" t="s">
        <v>33</v>
      </c>
      <c r="G25" s="17" t="s">
        <v>34</v>
      </c>
      <c r="H25" s="16" t="s">
        <v>11</v>
      </c>
      <c r="I25" s="29" t="s">
        <v>19</v>
      </c>
      <c r="J25" s="57"/>
      <c r="K25" s="58"/>
      <c r="L25" s="58"/>
    </row>
    <row r="26" spans="1:12" ht="30" x14ac:dyDescent="0.25">
      <c r="A26" s="4"/>
      <c r="B26" s="4"/>
      <c r="C26" s="56"/>
      <c r="D26" s="28" t="s">
        <v>22</v>
      </c>
      <c r="E26" s="19">
        <v>2000</v>
      </c>
      <c r="F26" s="17" t="s">
        <v>43</v>
      </c>
      <c r="G26" s="17"/>
      <c r="H26" s="16" t="s">
        <v>11</v>
      </c>
      <c r="I26" s="29" t="s">
        <v>20</v>
      </c>
    </row>
    <row r="27" spans="1:12" ht="30" x14ac:dyDescent="0.25">
      <c r="A27" s="4"/>
      <c r="B27" s="4"/>
      <c r="C27" s="56"/>
      <c r="D27" s="28" t="s">
        <v>22</v>
      </c>
      <c r="E27" s="19">
        <v>5000</v>
      </c>
      <c r="F27" s="17" t="s">
        <v>33</v>
      </c>
      <c r="G27" s="17" t="s">
        <v>36</v>
      </c>
      <c r="H27" s="16" t="s">
        <v>11</v>
      </c>
      <c r="I27" s="29" t="s">
        <v>63</v>
      </c>
    </row>
    <row r="28" spans="1:12" x14ac:dyDescent="0.25">
      <c r="A28" s="4"/>
      <c r="B28" s="4"/>
      <c r="C28" s="56"/>
      <c r="D28" s="28"/>
      <c r="E28" s="19"/>
      <c r="F28" s="17"/>
      <c r="G28" s="17"/>
      <c r="H28" s="16"/>
      <c r="I28" s="29"/>
    </row>
  </sheetData>
  <autoFilter ref="A2:I25"/>
  <mergeCells count="4">
    <mergeCell ref="A3:I3"/>
    <mergeCell ref="A14:C17"/>
    <mergeCell ref="D13:I13"/>
    <mergeCell ref="A13:C13"/>
  </mergeCells>
  <printOptions horizontalCentered="1"/>
  <pageMargins left="0" right="0" top="0.25" bottom="0.2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5"/>
  <sheetViews>
    <sheetView workbookViewId="0">
      <selection activeCell="B2" sqref="B2:E9"/>
    </sheetView>
  </sheetViews>
  <sheetFormatPr defaultRowHeight="15" x14ac:dyDescent="0.25"/>
  <cols>
    <col min="1" max="1" width="5.42578125" customWidth="1"/>
    <col min="2" max="2" width="28.85546875" customWidth="1"/>
    <col min="3" max="3" width="11.5703125" customWidth="1"/>
    <col min="4" max="5" width="14" customWidth="1"/>
  </cols>
  <sheetData>
    <row r="2" spans="2:5" ht="27.75" customHeight="1" x14ac:dyDescent="0.25">
      <c r="B2" s="1"/>
      <c r="C2" s="13" t="s">
        <v>51</v>
      </c>
      <c r="D2" s="9" t="s">
        <v>47</v>
      </c>
      <c r="E2" s="9" t="s">
        <v>44</v>
      </c>
    </row>
    <row r="3" spans="2:5" ht="5.25" customHeight="1" x14ac:dyDescent="0.25">
      <c r="B3" s="10"/>
      <c r="C3" s="14"/>
      <c r="D3" s="11"/>
      <c r="E3" s="11"/>
    </row>
    <row r="4" spans="2:5" s="8" customFormat="1" ht="16.5" customHeight="1" x14ac:dyDescent="0.25">
      <c r="B4" s="2" t="s">
        <v>48</v>
      </c>
      <c r="C4" s="15">
        <f t="shared" ref="C4:C9" si="0">SUM(D4:E4)</f>
        <v>121048</v>
      </c>
      <c r="D4" s="12">
        <v>46016</v>
      </c>
      <c r="E4" s="12">
        <v>75032</v>
      </c>
    </row>
    <row r="5" spans="2:5" s="8" customFormat="1" ht="16.5" customHeight="1" x14ac:dyDescent="0.25">
      <c r="B5" s="2" t="s">
        <v>49</v>
      </c>
      <c r="C5" s="15">
        <f t="shared" si="0"/>
        <v>22800</v>
      </c>
      <c r="D5" s="12">
        <v>22000</v>
      </c>
      <c r="E5" s="12">
        <v>800</v>
      </c>
    </row>
    <row r="6" spans="2:5" s="8" customFormat="1" ht="16.5" customHeight="1" x14ac:dyDescent="0.25">
      <c r="B6" s="2" t="s">
        <v>22</v>
      </c>
      <c r="C6" s="15">
        <f t="shared" si="0"/>
        <v>84532</v>
      </c>
      <c r="D6" s="12">
        <v>4500</v>
      </c>
      <c r="E6" s="12">
        <v>80032</v>
      </c>
    </row>
    <row r="7" spans="2:5" s="8" customFormat="1" ht="16.5" customHeight="1" x14ac:dyDescent="0.25">
      <c r="B7" s="2" t="s">
        <v>50</v>
      </c>
      <c r="C7" s="15">
        <f t="shared" si="0"/>
        <v>1500</v>
      </c>
      <c r="D7" s="12">
        <v>1500</v>
      </c>
      <c r="E7" s="12"/>
    </row>
    <row r="8" spans="2:5" s="8" customFormat="1" ht="16.5" customHeight="1" x14ac:dyDescent="0.25">
      <c r="B8" s="2" t="s">
        <v>24</v>
      </c>
      <c r="C8" s="15">
        <f t="shared" si="0"/>
        <v>960</v>
      </c>
      <c r="D8" s="12"/>
      <c r="E8" s="12">
        <v>960</v>
      </c>
    </row>
    <row r="9" spans="2:5" s="8" customFormat="1" ht="16.5" customHeight="1" x14ac:dyDescent="0.25">
      <c r="B9" s="2" t="s">
        <v>16</v>
      </c>
      <c r="C9" s="15">
        <f t="shared" si="0"/>
        <v>5000</v>
      </c>
      <c r="D9" s="12"/>
      <c r="E9" s="12">
        <v>5000</v>
      </c>
    </row>
    <row r="10" spans="2:5" x14ac:dyDescent="0.25">
      <c r="D10" s="7"/>
      <c r="E10" s="7"/>
    </row>
    <row r="11" spans="2:5" x14ac:dyDescent="0.25">
      <c r="D11" s="7"/>
      <c r="E11" s="7"/>
    </row>
    <row r="12" spans="2:5" x14ac:dyDescent="0.25">
      <c r="D12" s="7"/>
      <c r="E12" s="7"/>
    </row>
    <row r="13" spans="2:5" x14ac:dyDescent="0.25">
      <c r="D13" s="7"/>
      <c r="E13" s="7"/>
    </row>
    <row r="14" spans="2:5" x14ac:dyDescent="0.25">
      <c r="D14" s="7"/>
      <c r="E14" s="7"/>
    </row>
    <row r="15" spans="2:5" x14ac:dyDescent="0.25">
      <c r="D15" s="7"/>
      <c r="E15" s="7"/>
    </row>
  </sheetData>
  <pageMargins left="0.7" right="0.7" top="0.75" bottom="0.75" header="0.3" footer="0.3"/>
  <pageSetup paperSize="9" scale="9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2020-04-27T09:16:30Z</dcterms:modified>
</cp:coreProperties>
</file>